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wayne.edu\Users\gi9614\Desktop\"/>
    </mc:Choice>
  </mc:AlternateContent>
  <bookViews>
    <workbookView xWindow="0" yWindow="0" windowWidth="25200" windowHeight="11850"/>
  </bookViews>
  <sheets>
    <sheet name="Sheet1" sheetId="1" r:id="rId1"/>
  </sheets>
  <definedNames>
    <definedName name="_xlnm.Print_Area" localSheetId="0">Sheet1!$A$1:$H$56</definedName>
  </definedNames>
  <calcPr calcId="162913"/>
</workbook>
</file>

<file path=xl/calcChain.xml><?xml version="1.0" encoding="utf-8"?>
<calcChain xmlns="http://schemas.openxmlformats.org/spreadsheetml/2006/main">
  <c r="H30" i="1" l="1"/>
  <c r="D30" i="1"/>
  <c r="H43" i="1" l="1"/>
  <c r="D9" i="1"/>
  <c r="D43" i="1" l="1"/>
</calcChain>
</file>

<file path=xl/sharedStrings.xml><?xml version="1.0" encoding="utf-8"?>
<sst xmlns="http://schemas.openxmlformats.org/spreadsheetml/2006/main" count="68" uniqueCount="60">
  <si>
    <t>Series</t>
  </si>
  <si>
    <t>Bond</t>
  </si>
  <si>
    <t xml:space="preserve">Initial </t>
  </si>
  <si>
    <t>Amount</t>
  </si>
  <si>
    <t>Bonds</t>
  </si>
  <si>
    <t xml:space="preserve">Outstanding </t>
  </si>
  <si>
    <t>Major Projects</t>
  </si>
  <si>
    <t>2009 B</t>
  </si>
  <si>
    <t>Chemistry Bldg. renovations</t>
  </si>
  <si>
    <t>Debt Service</t>
  </si>
  <si>
    <t>Other</t>
  </si>
  <si>
    <t>(c.)</t>
  </si>
  <si>
    <t>(d.)</t>
  </si>
  <si>
    <t>(c.) Refinanced Series 1999 bonds.</t>
  </si>
  <si>
    <t>(d.) Refinanced Series 1993 bonds.</t>
  </si>
  <si>
    <t>Development Ctr.; Instructional Facility - Medicine</t>
  </si>
  <si>
    <t xml:space="preserve"> Research facility renovations- Medicine, Chemistry, PRB;</t>
  </si>
  <si>
    <t xml:space="preserve">Student Fitness Ctr; Parking Garages (2); Fiber Optic </t>
  </si>
  <si>
    <t>Network; Instructional Facility Upgrades; Deferred</t>
  </si>
  <si>
    <t>Residence Hall - U. Towers; Instructional Ctr- Oakland;</t>
  </si>
  <si>
    <t>Bond Information</t>
  </si>
  <si>
    <t>(b.)</t>
  </si>
  <si>
    <t xml:space="preserve">Student Center, Classrooms &amp; Laboratories </t>
  </si>
  <si>
    <t>(a.) Bonds funded new money projects.</t>
  </si>
  <si>
    <t>(a.)</t>
  </si>
  <si>
    <t>(b.) Refinanced Series 2001, 2002, 2003 and 2004 bonds.</t>
  </si>
  <si>
    <t>Deferred Maint; Office Bldg.;Other</t>
  </si>
  <si>
    <t xml:space="preserve"> Maintenance; Other</t>
  </si>
  <si>
    <t>Wayne State University</t>
  </si>
  <si>
    <t>2009 A</t>
  </si>
  <si>
    <t>IBio bldg.-Research ; ATEC - Macomb Instruction; Renovations -</t>
  </si>
  <si>
    <t>(e.)</t>
  </si>
  <si>
    <t>(e.) Refinanced Series 2006 bonds and $10 million new money bonds for research facility.</t>
  </si>
  <si>
    <t>Energy Conservation; Public Safety Facility; Portion of</t>
  </si>
  <si>
    <t>Research facility; Other</t>
  </si>
  <si>
    <t xml:space="preserve"> Maintenance; Instructional Center-Oakland; Deferred</t>
  </si>
  <si>
    <t>Maint. ; Office Bldg. ; Other</t>
  </si>
  <si>
    <t>(f.)</t>
  </si>
  <si>
    <t xml:space="preserve">Part of Parking Structure - South Village; Engineering </t>
  </si>
  <si>
    <t>Residence Halls - Ghafari, Towers and Atchison; Part of</t>
  </si>
  <si>
    <t xml:space="preserve">Balance of Parking Structure - South Village; Engineering </t>
  </si>
  <si>
    <t>2013A</t>
  </si>
  <si>
    <t>2015A</t>
  </si>
  <si>
    <t>2016A&amp;B</t>
  </si>
  <si>
    <t>2007B</t>
  </si>
  <si>
    <t>2018A</t>
  </si>
  <si>
    <t>(g.)</t>
  </si>
  <si>
    <t>Projects incld:  Hilberry Theatre; Mike Illitch School of Business;</t>
  </si>
  <si>
    <t>Science &amp; Engineering Library; new Data Center; Electrical Upgrades;</t>
  </si>
  <si>
    <t xml:space="preserve">Weight Room; reloc of Campus Health Center; Art Gallery; &amp; </t>
  </si>
  <si>
    <t>various relocation activities</t>
  </si>
  <si>
    <t>(h.)</t>
  </si>
  <si>
    <t>(f.) Except for the student housing financed facilities, refinanced most of the bonds used to finance the other projects financed by the Series 2007, 2008 and 2009A bonds. 11/2/2016</t>
  </si>
  <si>
    <t>(g.) Bonds funded various new money projects.  FY 2019 Debt Service amount includes $3,770,438 of Capitalized Interest</t>
  </si>
  <si>
    <t>(h.)  In December 2017, WSU defeased $79,180,000 of Series 2008 &amp; $19,825,000 of Series 2009A Bonds.  Bonds were housing related.</t>
  </si>
  <si>
    <t>at Sept. 30, 2019</t>
  </si>
  <si>
    <t>FY 2020</t>
  </si>
  <si>
    <t>(i.)</t>
  </si>
  <si>
    <t>(i.)  In October 2019 (FY2020) , WSU fully refunded the Series 2009 A&amp;B Bonds.  As well as issuing new Series 2019 A&amp;B bonds.</t>
  </si>
  <si>
    <t>State Appropriations Bill - Section 245 (f.) - FY Ending Sept.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</si>
</sst>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4" fontId="3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2" fillId="0" borderId="4" xfId="0" applyFont="1" applyBorder="1" applyAlignment="1">
      <alignment horizontal="center"/>
    </xf>
    <xf numFmtId="164" fontId="4" fillId="0" borderId="0" xfId="1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/>
    <xf numFmtId="164" fontId="4" fillId="0" borderId="1" xfId="1" applyNumberFormat="1" applyFont="1" applyBorder="1"/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workbookViewId="0">
      <selection activeCell="Q6" sqref="Q6"/>
    </sheetView>
  </sheetViews>
  <sheetFormatPr defaultRowHeight="15" x14ac:dyDescent="0.25"/>
  <cols>
    <col min="1" max="2" width="9.140625" style="4"/>
    <col min="3" max="3" width="15.28515625" style="4" bestFit="1" customWidth="1"/>
    <col min="4" max="4" width="16.7109375" style="4" customWidth="1"/>
    <col min="5" max="5" width="3.7109375" style="4" customWidth="1"/>
    <col min="6" max="6" width="58.7109375" style="4" customWidth="1"/>
    <col min="7" max="7" width="3.140625" style="4" customWidth="1"/>
    <col min="8" max="8" width="14.7109375" style="4" customWidth="1"/>
    <col min="9" max="16384" width="9.140625" style="4"/>
  </cols>
  <sheetData>
    <row r="1" spans="1:8" x14ac:dyDescent="0.25">
      <c r="B1" s="1" t="s">
        <v>28</v>
      </c>
    </row>
    <row r="2" spans="1:8" x14ac:dyDescent="0.25">
      <c r="B2" s="1" t="s">
        <v>20</v>
      </c>
    </row>
    <row r="3" spans="1:8" x14ac:dyDescent="0.25">
      <c r="B3" s="1" t="s">
        <v>59</v>
      </c>
    </row>
    <row r="4" spans="1:8" ht="15.75" thickBot="1" x14ac:dyDescent="0.3"/>
    <row r="5" spans="1:8" x14ac:dyDescent="0.25">
      <c r="B5" s="5" t="s">
        <v>1</v>
      </c>
      <c r="C5" s="5" t="s">
        <v>1</v>
      </c>
      <c r="D5" s="5" t="s">
        <v>4</v>
      </c>
      <c r="F5" s="5" t="s">
        <v>6</v>
      </c>
      <c r="H5" s="5" t="s">
        <v>9</v>
      </c>
    </row>
    <row r="6" spans="1:8" x14ac:dyDescent="0.25">
      <c r="B6" s="6" t="s">
        <v>0</v>
      </c>
      <c r="C6" s="6" t="s">
        <v>2</v>
      </c>
      <c r="D6" s="6" t="s">
        <v>5</v>
      </c>
      <c r="F6" s="7"/>
      <c r="H6" s="6" t="s">
        <v>56</v>
      </c>
    </row>
    <row r="7" spans="1:8" ht="15.75" thickBot="1" x14ac:dyDescent="0.3">
      <c r="B7" s="8"/>
      <c r="C7" s="9" t="s">
        <v>3</v>
      </c>
      <c r="D7" s="9" t="s">
        <v>55</v>
      </c>
      <c r="F7" s="8"/>
      <c r="H7" s="8"/>
    </row>
    <row r="9" spans="1:8" x14ac:dyDescent="0.25">
      <c r="B9" s="4" t="s">
        <v>44</v>
      </c>
      <c r="C9" s="10">
        <v>36740000</v>
      </c>
      <c r="D9" s="10">
        <f>4220000</f>
        <v>4220000</v>
      </c>
      <c r="E9" s="4" t="s">
        <v>24</v>
      </c>
      <c r="F9" s="4" t="s">
        <v>38</v>
      </c>
      <c r="H9" s="10">
        <v>253622</v>
      </c>
    </row>
    <row r="10" spans="1:8" x14ac:dyDescent="0.25">
      <c r="C10" s="10"/>
      <c r="D10" s="10"/>
      <c r="F10" s="4" t="s">
        <v>15</v>
      </c>
      <c r="H10" s="10"/>
    </row>
    <row r="11" spans="1:8" x14ac:dyDescent="0.25">
      <c r="C11" s="10"/>
      <c r="D11" s="10"/>
      <c r="H11" s="10"/>
    </row>
    <row r="12" spans="1:8" x14ac:dyDescent="0.25">
      <c r="A12" s="11" t="s">
        <v>51</v>
      </c>
      <c r="B12" s="12">
        <v>2008</v>
      </c>
      <c r="C12" s="10">
        <v>180690000</v>
      </c>
      <c r="D12" s="10">
        <v>2335000</v>
      </c>
      <c r="E12" s="4" t="s">
        <v>21</v>
      </c>
      <c r="F12" s="4" t="s">
        <v>39</v>
      </c>
      <c r="H12" s="10">
        <v>2393375</v>
      </c>
    </row>
    <row r="13" spans="1:8" x14ac:dyDescent="0.25">
      <c r="A13" s="11"/>
      <c r="C13" s="10"/>
      <c r="D13" s="10"/>
      <c r="F13" s="4" t="s">
        <v>16</v>
      </c>
      <c r="H13" s="10"/>
    </row>
    <row r="14" spans="1:8" x14ac:dyDescent="0.25">
      <c r="A14" s="11"/>
      <c r="C14" s="10"/>
      <c r="D14" s="10"/>
      <c r="F14" s="4" t="s">
        <v>10</v>
      </c>
      <c r="H14" s="10"/>
    </row>
    <row r="15" spans="1:8" x14ac:dyDescent="0.25">
      <c r="A15" s="11"/>
      <c r="C15" s="10"/>
      <c r="D15" s="10"/>
      <c r="H15" s="10"/>
    </row>
    <row r="16" spans="1:8" x14ac:dyDescent="0.25">
      <c r="A16" s="11" t="s">
        <v>51</v>
      </c>
      <c r="B16" s="12" t="s">
        <v>29</v>
      </c>
      <c r="C16" s="10">
        <v>112430000</v>
      </c>
      <c r="D16" s="10">
        <v>32790000</v>
      </c>
      <c r="E16" s="4" t="s">
        <v>11</v>
      </c>
      <c r="F16" s="4" t="s">
        <v>17</v>
      </c>
      <c r="H16" s="10">
        <v>5367206</v>
      </c>
    </row>
    <row r="17" spans="2:8" x14ac:dyDescent="0.25">
      <c r="C17" s="10"/>
      <c r="D17" s="10"/>
      <c r="F17" s="4" t="s">
        <v>18</v>
      </c>
      <c r="H17" s="10"/>
    </row>
    <row r="18" spans="2:8" x14ac:dyDescent="0.25">
      <c r="C18" s="10"/>
      <c r="D18" s="10"/>
      <c r="F18" s="4" t="s">
        <v>27</v>
      </c>
      <c r="H18" s="10"/>
    </row>
    <row r="19" spans="2:8" x14ac:dyDescent="0.25">
      <c r="C19" s="10"/>
      <c r="D19" s="10"/>
      <c r="E19" s="4" t="s">
        <v>12</v>
      </c>
      <c r="F19" s="4" t="s">
        <v>19</v>
      </c>
      <c r="H19" s="10"/>
    </row>
    <row r="20" spans="2:8" x14ac:dyDescent="0.25">
      <c r="C20" s="10"/>
      <c r="D20" s="10"/>
      <c r="F20" s="4" t="s">
        <v>26</v>
      </c>
      <c r="H20" s="10"/>
    </row>
    <row r="21" spans="2:8" x14ac:dyDescent="0.25">
      <c r="C21" s="10"/>
      <c r="D21" s="10"/>
      <c r="H21" s="10"/>
    </row>
    <row r="22" spans="2:8" x14ac:dyDescent="0.25">
      <c r="B22" s="4" t="s">
        <v>7</v>
      </c>
      <c r="C22" s="10">
        <v>30890000</v>
      </c>
      <c r="D22" s="10">
        <v>24745000</v>
      </c>
      <c r="E22" s="4" t="s">
        <v>24</v>
      </c>
      <c r="F22" s="4" t="s">
        <v>8</v>
      </c>
      <c r="H22" s="10">
        <v>2295571</v>
      </c>
    </row>
    <row r="23" spans="2:8" x14ac:dyDescent="0.25">
      <c r="C23" s="10"/>
      <c r="D23" s="10"/>
      <c r="H23" s="10"/>
    </row>
    <row r="24" spans="2:8" x14ac:dyDescent="0.25">
      <c r="B24" s="12" t="s">
        <v>41</v>
      </c>
      <c r="C24" s="10">
        <v>83670000</v>
      </c>
      <c r="D24" s="10">
        <v>77795000</v>
      </c>
      <c r="E24" s="4" t="s">
        <v>24</v>
      </c>
      <c r="F24" s="4" t="s">
        <v>30</v>
      </c>
      <c r="H24" s="10">
        <v>5003519</v>
      </c>
    </row>
    <row r="25" spans="2:8" x14ac:dyDescent="0.25">
      <c r="C25" s="10"/>
      <c r="D25" s="10"/>
      <c r="F25" s="4" t="s">
        <v>22</v>
      </c>
      <c r="H25" s="10"/>
    </row>
    <row r="26" spans="2:8" x14ac:dyDescent="0.25">
      <c r="C26" s="10"/>
      <c r="D26" s="10"/>
      <c r="H26" s="10"/>
    </row>
    <row r="27" spans="2:8" x14ac:dyDescent="0.25">
      <c r="B27" s="12" t="s">
        <v>42</v>
      </c>
      <c r="C27" s="10">
        <v>50310000</v>
      </c>
      <c r="D27" s="10">
        <v>46710000</v>
      </c>
      <c r="E27" s="4" t="s">
        <v>31</v>
      </c>
      <c r="F27" s="4" t="s">
        <v>33</v>
      </c>
      <c r="H27" s="10">
        <v>3721550</v>
      </c>
    </row>
    <row r="28" spans="2:8" x14ac:dyDescent="0.25">
      <c r="B28" s="12"/>
      <c r="C28" s="10"/>
      <c r="D28" s="10"/>
      <c r="F28" s="4" t="s">
        <v>34</v>
      </c>
      <c r="H28" s="10"/>
    </row>
    <row r="29" spans="2:8" x14ac:dyDescent="0.25">
      <c r="B29" s="12"/>
      <c r="C29" s="10"/>
      <c r="D29" s="10"/>
      <c r="H29" s="10"/>
    </row>
    <row r="30" spans="2:8" x14ac:dyDescent="0.25">
      <c r="B30" s="12" t="s">
        <v>43</v>
      </c>
      <c r="C30" s="10">
        <v>101260000</v>
      </c>
      <c r="D30" s="10">
        <f>89975000+10315000</f>
        <v>100290000</v>
      </c>
      <c r="E30" s="4" t="s">
        <v>37</v>
      </c>
      <c r="F30" s="4" t="s">
        <v>40</v>
      </c>
      <c r="H30" s="10">
        <f>4454494+945924</f>
        <v>5400418</v>
      </c>
    </row>
    <row r="31" spans="2:8" x14ac:dyDescent="0.25">
      <c r="B31" s="12"/>
      <c r="C31" s="10"/>
      <c r="D31" s="10"/>
      <c r="F31" s="4" t="s">
        <v>15</v>
      </c>
      <c r="H31" s="10"/>
    </row>
    <row r="32" spans="2:8" x14ac:dyDescent="0.25">
      <c r="B32" s="12"/>
      <c r="C32" s="10"/>
      <c r="D32" s="10"/>
      <c r="F32" s="4" t="s">
        <v>16</v>
      </c>
      <c r="H32" s="10"/>
    </row>
    <row r="33" spans="2:8" x14ac:dyDescent="0.25">
      <c r="B33" s="12"/>
      <c r="C33" s="10"/>
      <c r="D33" s="10"/>
      <c r="F33" s="4" t="s">
        <v>17</v>
      </c>
      <c r="H33" s="10"/>
    </row>
    <row r="34" spans="2:8" x14ac:dyDescent="0.25">
      <c r="B34" s="12"/>
      <c r="C34" s="10"/>
      <c r="D34" s="10"/>
      <c r="F34" s="4" t="s">
        <v>18</v>
      </c>
      <c r="H34" s="10"/>
    </row>
    <row r="35" spans="2:8" x14ac:dyDescent="0.25">
      <c r="B35" s="12"/>
      <c r="C35" s="10"/>
      <c r="D35" s="10"/>
      <c r="F35" s="4" t="s">
        <v>35</v>
      </c>
      <c r="H35" s="10"/>
    </row>
    <row r="36" spans="2:8" x14ac:dyDescent="0.25">
      <c r="B36" s="12"/>
      <c r="C36" s="10"/>
      <c r="D36" s="10"/>
      <c r="F36" s="4" t="s">
        <v>36</v>
      </c>
      <c r="H36" s="10"/>
    </row>
    <row r="37" spans="2:8" x14ac:dyDescent="0.25">
      <c r="B37" s="12"/>
      <c r="C37" s="10"/>
      <c r="D37" s="10"/>
      <c r="H37" s="10"/>
    </row>
    <row r="38" spans="2:8" x14ac:dyDescent="0.25">
      <c r="B38" s="12" t="s">
        <v>45</v>
      </c>
      <c r="C38" s="10">
        <v>122225000</v>
      </c>
      <c r="D38" s="10">
        <v>122225000</v>
      </c>
      <c r="E38" s="4" t="s">
        <v>46</v>
      </c>
      <c r="F38" s="13" t="s">
        <v>47</v>
      </c>
      <c r="H38" s="10">
        <v>7464281</v>
      </c>
    </row>
    <row r="39" spans="2:8" x14ac:dyDescent="0.25">
      <c r="B39" s="12"/>
      <c r="C39" s="10"/>
      <c r="D39" s="10"/>
      <c r="F39" s="13" t="s">
        <v>48</v>
      </c>
      <c r="H39" s="10"/>
    </row>
    <row r="40" spans="2:8" x14ac:dyDescent="0.25">
      <c r="B40" s="12"/>
      <c r="C40" s="10"/>
      <c r="D40" s="10"/>
      <c r="F40" s="13" t="s">
        <v>49</v>
      </c>
      <c r="H40" s="10"/>
    </row>
    <row r="41" spans="2:8" x14ac:dyDescent="0.25">
      <c r="B41" s="12"/>
      <c r="C41" s="10"/>
      <c r="D41" s="10"/>
      <c r="F41" s="13" t="s">
        <v>50</v>
      </c>
      <c r="H41" s="10"/>
    </row>
    <row r="42" spans="2:8" x14ac:dyDescent="0.25">
      <c r="B42" s="12"/>
      <c r="C42" s="10"/>
      <c r="D42" s="10"/>
      <c r="F42" s="13"/>
      <c r="H42" s="10"/>
    </row>
    <row r="43" spans="2:8" ht="15.75" thickBot="1" x14ac:dyDescent="0.3">
      <c r="C43" s="10"/>
      <c r="D43" s="14">
        <f>SUM(D9:D39)</f>
        <v>411110000</v>
      </c>
      <c r="G43" s="4" t="s">
        <v>57</v>
      </c>
      <c r="H43" s="14">
        <f>SUM(H9:H39)</f>
        <v>31899542</v>
      </c>
    </row>
    <row r="44" spans="2:8" ht="15.75" thickTop="1" x14ac:dyDescent="0.25"/>
    <row r="48" spans="2:8" x14ac:dyDescent="0.25">
      <c r="B48" s="3" t="s">
        <v>23</v>
      </c>
    </row>
    <row r="49" spans="2:5" x14ac:dyDescent="0.25">
      <c r="B49" s="3" t="s">
        <v>25</v>
      </c>
      <c r="C49" s="15"/>
      <c r="D49" s="15"/>
      <c r="E49" s="15"/>
    </row>
    <row r="50" spans="2:5" x14ac:dyDescent="0.25">
      <c r="B50" s="3" t="s">
        <v>13</v>
      </c>
      <c r="C50" s="15"/>
      <c r="D50" s="15"/>
      <c r="E50" s="15"/>
    </row>
    <row r="51" spans="2:5" x14ac:dyDescent="0.25">
      <c r="B51" s="3" t="s">
        <v>14</v>
      </c>
    </row>
    <row r="52" spans="2:5" x14ac:dyDescent="0.25">
      <c r="B52" s="3" t="s">
        <v>32</v>
      </c>
    </row>
    <row r="53" spans="2:5" x14ac:dyDescent="0.25">
      <c r="B53" s="3" t="s">
        <v>52</v>
      </c>
    </row>
    <row r="54" spans="2:5" x14ac:dyDescent="0.25">
      <c r="B54" s="2" t="s">
        <v>53</v>
      </c>
    </row>
    <row r="55" spans="2:5" x14ac:dyDescent="0.25">
      <c r="B55" s="3" t="s">
        <v>54</v>
      </c>
    </row>
    <row r="56" spans="2:5" x14ac:dyDescent="0.25">
      <c r="B56" s="3" t="s">
        <v>58</v>
      </c>
    </row>
  </sheetData>
  <pageMargins left="0" right="0" top="0.5" bottom="0" header="0.3" footer="0.3"/>
  <pageSetup scale="69" orientation="landscape" r:id="rId1"/>
  <headerFooter>
    <oddHeader>&amp;R&amp;"-,Italic"&amp;8&amp;Z&amp;F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Wayne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Kempa</dc:creator>
  <cp:lastModifiedBy>Alicia Roman</cp:lastModifiedBy>
  <cp:lastPrinted>2019-11-22T18:41:04Z</cp:lastPrinted>
  <dcterms:created xsi:type="dcterms:W3CDTF">2013-07-15T15:44:32Z</dcterms:created>
  <dcterms:modified xsi:type="dcterms:W3CDTF">2019-11-25T16:08:13Z</dcterms:modified>
</cp:coreProperties>
</file>