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DRM\AVP\BONDS\State reporting\"/>
    </mc:Choice>
  </mc:AlternateContent>
  <xr:revisionPtr revIDLastSave="0" documentId="8_{75F96C65-FFB4-4837-87A2-6BEAFBA7C93E}" xr6:coauthVersionLast="36" xr6:coauthVersionMax="36" xr10:uidLastSave="{00000000-0000-0000-0000-000000000000}"/>
  <bookViews>
    <workbookView xWindow="0" yWindow="0" windowWidth="23360" windowHeight="10820" xr2:uid="{00000000-000D-0000-FFFF-FFFF00000000}"/>
  </bookViews>
  <sheets>
    <sheet name="FY2021" sheetId="5" r:id="rId1"/>
  </sheets>
  <definedNames>
    <definedName name="_xlnm.Print_Area" localSheetId="0">'FY2021'!$A$1:$H$47</definedName>
  </definedNames>
  <calcPr calcId="191029"/>
</workbook>
</file>

<file path=xl/calcChain.xml><?xml version="1.0" encoding="utf-8"?>
<calcChain xmlns="http://schemas.openxmlformats.org/spreadsheetml/2006/main">
  <c r="H31" i="5" l="1"/>
  <c r="H39" i="5" s="1"/>
  <c r="D39" i="5"/>
  <c r="D9" i="5"/>
</calcChain>
</file>

<file path=xl/sharedStrings.xml><?xml version="1.0" encoding="utf-8"?>
<sst xmlns="http://schemas.openxmlformats.org/spreadsheetml/2006/main" count="60" uniqueCount="55">
  <si>
    <t>Series</t>
  </si>
  <si>
    <t>Bond</t>
  </si>
  <si>
    <t xml:space="preserve">Initial </t>
  </si>
  <si>
    <t>Amount</t>
  </si>
  <si>
    <t>Bonds</t>
  </si>
  <si>
    <t xml:space="preserve">Outstanding </t>
  </si>
  <si>
    <t>Major Projects</t>
  </si>
  <si>
    <t>Debt Service</t>
  </si>
  <si>
    <t>(c.)</t>
  </si>
  <si>
    <t>(d.)</t>
  </si>
  <si>
    <t>Development Ctr.; Instructional Facility - Medicine</t>
  </si>
  <si>
    <t xml:space="preserve"> Research facility renovations- Medicine, Chemistry, PRB;</t>
  </si>
  <si>
    <t xml:space="preserve">Student Fitness Ctr; Parking Garages (2); Fiber Optic </t>
  </si>
  <si>
    <t>Network; Instructional Facility Upgrades; Deferred</t>
  </si>
  <si>
    <t>Bond Information</t>
  </si>
  <si>
    <t>(b.)</t>
  </si>
  <si>
    <t xml:space="preserve">Student Center, Classrooms &amp; Laboratories </t>
  </si>
  <si>
    <t>(a.) Bonds funded new money projects.</t>
  </si>
  <si>
    <t>(a.)</t>
  </si>
  <si>
    <t>Wayne State University</t>
  </si>
  <si>
    <t>IBio bldg.-Research ; ATEC - Macomb Instruction; Renovations -</t>
  </si>
  <si>
    <t>(e.)</t>
  </si>
  <si>
    <t>Energy Conservation; Public Safety Facility; Portion of</t>
  </si>
  <si>
    <t>Research facility; Other</t>
  </si>
  <si>
    <t xml:space="preserve"> Maintenance; Instructional Center-Oakland; Deferred</t>
  </si>
  <si>
    <t>Maint. ; Office Bldg. ; Other</t>
  </si>
  <si>
    <t>(f.)</t>
  </si>
  <si>
    <t xml:space="preserve">Part of Parking Structure - South Village; Engineering </t>
  </si>
  <si>
    <t xml:space="preserve">Balance of Parking Structure - South Village; Engineering </t>
  </si>
  <si>
    <t>2013A</t>
  </si>
  <si>
    <t>2015A</t>
  </si>
  <si>
    <t>2016A&amp;B</t>
  </si>
  <si>
    <t>2007B</t>
  </si>
  <si>
    <t>2018A</t>
  </si>
  <si>
    <t>Projects incld:  Hilberry Theatre; Mike Illitch School of Business;</t>
  </si>
  <si>
    <t>Science &amp; Engineering Library; new Data Center; Electrical Upgrades;</t>
  </si>
  <si>
    <t xml:space="preserve">Weight Room; reloc of Campus Health Center; Art Gallery; &amp; </t>
  </si>
  <si>
    <t>various relocation activities</t>
  </si>
  <si>
    <t>2019A&amp;B</t>
  </si>
  <si>
    <t>2020A</t>
  </si>
  <si>
    <t xml:space="preserve"> </t>
  </si>
  <si>
    <t xml:space="preserve">State Hall, Scott Hall and Matthaei Football stadium elevator </t>
  </si>
  <si>
    <t>Projects incld:  Arena Project; STEM Innovation Learning Center;</t>
  </si>
  <si>
    <t>improvements and modernization;  Social Work Phase II</t>
  </si>
  <si>
    <t>renovations and the Matthaei Intramural field</t>
  </si>
  <si>
    <t xml:space="preserve">Projects incld: State Hall renovation and other general capital </t>
  </si>
  <si>
    <t>projects.</t>
  </si>
  <si>
    <t>(b.) Refinanced Series 2006 bonds and $10 million new money bonds for research facility.</t>
  </si>
  <si>
    <t>(c.) Except for the student housing financed facilities, refinanced most of the bonds used to finance the other projects financed by the Series 2007, 2008 and 2009A bonds. 11/2/2016</t>
  </si>
  <si>
    <t>(d.) Bonds funded various new money projects.  FY 2019 Debt Service amount includes $3,770,438 of Capitalized Interest</t>
  </si>
  <si>
    <t>(e.)  In October 2019 (FY2020) , WSU fully refunded the Series 2009 A&amp;B Bonds.  As well as issuing new Series 2019 A&amp;B bonds.</t>
  </si>
  <si>
    <t>(f.) $85 million to fund State Hall renovation and $33 million for other general capital projects, including deferred maintenance and general operating purposes.</t>
  </si>
  <si>
    <t>State Appropriations Bill - Section 245  - FY Ending Sept. 30, 2021</t>
  </si>
  <si>
    <t>at Sept. 30, 2021</t>
  </si>
  <si>
    <t>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</si>
</sst>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3" fillId="0" borderId="0" xfId="0" applyFont="1"/>
    <xf numFmtId="164" fontId="0" fillId="0" borderId="1" xfId="1" applyNumberFormat="1" applyFont="1" applyBorder="1"/>
    <xf numFmtId="0" fontId="0" fillId="0" borderId="0" xfId="0" applyAlignment="1">
      <alignment horizontal="left"/>
    </xf>
    <xf numFmtId="0" fontId="0" fillId="0" borderId="4" xfId="0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0" fillId="0" borderId="0" xfId="0" applyFill="1"/>
    <xf numFmtId="0" fontId="5" fillId="0" borderId="0" xfId="0" applyFont="1"/>
    <xf numFmtId="14" fontId="6" fillId="0" borderId="0" xfId="0" applyNumberFormat="1" applyFont="1"/>
    <xf numFmtId="0" fontId="7" fillId="0" borderId="3" xfId="0" applyFont="1" applyBorder="1" applyAlignment="1">
      <alignment horizontal="center"/>
    </xf>
    <xf numFmtId="164" fontId="8" fillId="0" borderId="0" xfId="1" applyNumberFormat="1" applyFont="1" applyFill="1"/>
    <xf numFmtId="164" fontId="0" fillId="0" borderId="0" xfId="1" applyNumberFormat="1" applyFont="1" applyFill="1"/>
    <xf numFmtId="0" fontId="0" fillId="0" borderId="0" xfId="0" applyFo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CA89-0F61-4A12-ACBD-F0AFA904AE07}">
  <sheetPr>
    <pageSetUpPr fitToPage="1"/>
  </sheetPr>
  <dimension ref="B1:H51"/>
  <sheetViews>
    <sheetView tabSelected="1" workbookViewId="0">
      <selection activeCell="D5" sqref="D5:D7"/>
    </sheetView>
  </sheetViews>
  <sheetFormatPr defaultRowHeight="14.5" x14ac:dyDescent="0.35"/>
  <cols>
    <col min="3" max="3" width="15.26953125" bestFit="1" customWidth="1"/>
    <col min="4" max="4" width="16.7265625" customWidth="1"/>
    <col min="5" max="5" width="3.7265625" customWidth="1"/>
    <col min="6" max="6" width="58.7265625" customWidth="1"/>
    <col min="7" max="7" width="3.1796875" customWidth="1"/>
    <col min="8" max="8" width="14.7265625" customWidth="1"/>
  </cols>
  <sheetData>
    <row r="1" spans="2:8" x14ac:dyDescent="0.35">
      <c r="B1" s="2" t="s">
        <v>19</v>
      </c>
    </row>
    <row r="2" spans="2:8" x14ac:dyDescent="0.35">
      <c r="B2" s="2" t="s">
        <v>14</v>
      </c>
    </row>
    <row r="3" spans="2:8" x14ac:dyDescent="0.35">
      <c r="B3" s="13" t="s">
        <v>52</v>
      </c>
    </row>
    <row r="4" spans="2:8" ht="15" thickBot="1" x14ac:dyDescent="0.4"/>
    <row r="5" spans="2:8" x14ac:dyDescent="0.35">
      <c r="B5" s="8" t="s">
        <v>1</v>
      </c>
      <c r="C5" s="8" t="s">
        <v>1</v>
      </c>
      <c r="D5" s="19" t="s">
        <v>4</v>
      </c>
      <c r="F5" s="8" t="s">
        <v>6</v>
      </c>
      <c r="H5" s="8" t="s">
        <v>7</v>
      </c>
    </row>
    <row r="6" spans="2:8" x14ac:dyDescent="0.35">
      <c r="B6" s="9" t="s">
        <v>0</v>
      </c>
      <c r="C6" s="9" t="s">
        <v>2</v>
      </c>
      <c r="D6" s="20" t="s">
        <v>5</v>
      </c>
      <c r="F6" s="7"/>
      <c r="H6" s="15" t="s">
        <v>54</v>
      </c>
    </row>
    <row r="7" spans="2:8" ht="15" thickBot="1" x14ac:dyDescent="0.4">
      <c r="B7" s="6"/>
      <c r="C7" s="10" t="s">
        <v>3</v>
      </c>
      <c r="D7" s="21" t="s">
        <v>53</v>
      </c>
      <c r="F7" s="6"/>
      <c r="H7" s="6"/>
    </row>
    <row r="9" spans="2:8" x14ac:dyDescent="0.35">
      <c r="B9" t="s">
        <v>32</v>
      </c>
      <c r="C9" s="17">
        <v>36740000</v>
      </c>
      <c r="D9" s="16">
        <f>4220000</f>
        <v>4220000</v>
      </c>
      <c r="E9" t="s">
        <v>18</v>
      </c>
      <c r="F9" t="s">
        <v>27</v>
      </c>
      <c r="H9" s="16">
        <v>253622</v>
      </c>
    </row>
    <row r="10" spans="2:8" x14ac:dyDescent="0.35">
      <c r="C10" s="17"/>
      <c r="D10" s="17"/>
      <c r="F10" t="s">
        <v>10</v>
      </c>
      <c r="H10" s="17"/>
    </row>
    <row r="11" spans="2:8" x14ac:dyDescent="0.35">
      <c r="C11" s="17"/>
      <c r="D11" s="17"/>
      <c r="H11" s="17"/>
    </row>
    <row r="12" spans="2:8" x14ac:dyDescent="0.35">
      <c r="B12" s="5" t="s">
        <v>29</v>
      </c>
      <c r="C12" s="17">
        <v>83670000</v>
      </c>
      <c r="D12" s="16">
        <v>74425000</v>
      </c>
      <c r="E12" t="s">
        <v>18</v>
      </c>
      <c r="F12" t="s">
        <v>20</v>
      </c>
      <c r="H12" s="16">
        <v>5003368.75</v>
      </c>
    </row>
    <row r="13" spans="2:8" x14ac:dyDescent="0.35">
      <c r="C13" s="17"/>
      <c r="D13" s="17"/>
      <c r="F13" t="s">
        <v>16</v>
      </c>
      <c r="H13" s="17"/>
    </row>
    <row r="14" spans="2:8" x14ac:dyDescent="0.35">
      <c r="C14" s="17"/>
      <c r="D14" s="17"/>
      <c r="H14" s="17"/>
    </row>
    <row r="15" spans="2:8" x14ac:dyDescent="0.35">
      <c r="B15" s="5" t="s">
        <v>30</v>
      </c>
      <c r="C15" s="17">
        <v>50310000</v>
      </c>
      <c r="D15" s="16">
        <v>43270000</v>
      </c>
      <c r="E15" t="s">
        <v>15</v>
      </c>
      <c r="F15" t="s">
        <v>22</v>
      </c>
      <c r="H15" s="16">
        <v>3715300</v>
      </c>
    </row>
    <row r="16" spans="2:8" x14ac:dyDescent="0.35">
      <c r="B16" s="5"/>
      <c r="C16" s="17"/>
      <c r="D16" s="17"/>
      <c r="F16" t="s">
        <v>23</v>
      </c>
      <c r="H16" s="17"/>
    </row>
    <row r="17" spans="2:8" x14ac:dyDescent="0.35">
      <c r="B17" s="5"/>
      <c r="C17" s="17"/>
      <c r="D17" s="17"/>
      <c r="H17" s="17"/>
    </row>
    <row r="18" spans="2:8" x14ac:dyDescent="0.35">
      <c r="B18" s="5" t="s">
        <v>31</v>
      </c>
      <c r="C18" s="17">
        <v>101260000</v>
      </c>
      <c r="D18" s="16">
        <v>95985000</v>
      </c>
      <c r="E18" t="s">
        <v>8</v>
      </c>
      <c r="F18" t="s">
        <v>28</v>
      </c>
      <c r="H18" s="16">
        <v>7701546.8799999999</v>
      </c>
    </row>
    <row r="19" spans="2:8" x14ac:dyDescent="0.35">
      <c r="B19" s="5"/>
      <c r="C19" s="17"/>
      <c r="D19" s="17"/>
      <c r="F19" t="s">
        <v>10</v>
      </c>
      <c r="H19" s="17"/>
    </row>
    <row r="20" spans="2:8" x14ac:dyDescent="0.35">
      <c r="B20" s="5"/>
      <c r="C20" s="17"/>
      <c r="D20" s="17"/>
      <c r="F20" t="s">
        <v>11</v>
      </c>
      <c r="H20" s="17"/>
    </row>
    <row r="21" spans="2:8" x14ac:dyDescent="0.35">
      <c r="B21" s="5"/>
      <c r="C21" s="17"/>
      <c r="D21" s="17"/>
      <c r="F21" t="s">
        <v>12</v>
      </c>
      <c r="H21" s="17"/>
    </row>
    <row r="22" spans="2:8" x14ac:dyDescent="0.35">
      <c r="B22" s="5"/>
      <c r="C22" s="17"/>
      <c r="D22" s="17"/>
      <c r="F22" t="s">
        <v>13</v>
      </c>
      <c r="H22" s="17"/>
    </row>
    <row r="23" spans="2:8" x14ac:dyDescent="0.35">
      <c r="B23" s="5"/>
      <c r="C23" s="17"/>
      <c r="D23" s="17"/>
      <c r="F23" t="s">
        <v>24</v>
      </c>
      <c r="H23" s="17"/>
    </row>
    <row r="24" spans="2:8" x14ac:dyDescent="0.35">
      <c r="B24" s="5"/>
      <c r="C24" s="17"/>
      <c r="D24" s="17"/>
      <c r="F24" t="s">
        <v>25</v>
      </c>
      <c r="H24" s="17"/>
    </row>
    <row r="25" spans="2:8" x14ac:dyDescent="0.35">
      <c r="B25" s="5"/>
      <c r="C25" s="17"/>
      <c r="D25" s="17"/>
      <c r="H25" s="17"/>
    </row>
    <row r="26" spans="2:8" x14ac:dyDescent="0.35">
      <c r="B26" s="5" t="s">
        <v>33</v>
      </c>
      <c r="C26" s="17">
        <v>122225000</v>
      </c>
      <c r="D26" s="16">
        <v>118415000</v>
      </c>
      <c r="E26" t="s">
        <v>9</v>
      </c>
      <c r="F26" s="12" t="s">
        <v>34</v>
      </c>
      <c r="H26" s="16">
        <v>7454156.25</v>
      </c>
    </row>
    <row r="27" spans="2:8" x14ac:dyDescent="0.35">
      <c r="B27" s="5"/>
      <c r="C27" s="17"/>
      <c r="D27" s="17"/>
      <c r="F27" s="12" t="s">
        <v>35</v>
      </c>
      <c r="H27" s="17"/>
    </row>
    <row r="28" spans="2:8" x14ac:dyDescent="0.35">
      <c r="B28" s="5"/>
      <c r="C28" s="17"/>
      <c r="D28" s="17"/>
      <c r="F28" s="12" t="s">
        <v>36</v>
      </c>
      <c r="H28" s="17"/>
    </row>
    <row r="29" spans="2:8" x14ac:dyDescent="0.35">
      <c r="B29" s="5"/>
      <c r="C29" s="17"/>
      <c r="D29" s="17"/>
      <c r="F29" s="12" t="s">
        <v>37</v>
      </c>
      <c r="H29" s="17"/>
    </row>
    <row r="30" spans="2:8" x14ac:dyDescent="0.35">
      <c r="B30" s="5"/>
      <c r="C30" s="17"/>
      <c r="D30" s="17"/>
      <c r="F30" s="12"/>
      <c r="H30" s="17"/>
    </row>
    <row r="31" spans="2:8" x14ac:dyDescent="0.35">
      <c r="B31" s="5" t="s">
        <v>38</v>
      </c>
      <c r="C31" s="17">
        <v>88135000</v>
      </c>
      <c r="D31" s="16">
        <v>87435000</v>
      </c>
      <c r="E31" t="s">
        <v>21</v>
      </c>
      <c r="F31" s="12" t="s">
        <v>42</v>
      </c>
      <c r="H31" s="16">
        <f>5493975+884527</f>
        <v>6378502</v>
      </c>
    </row>
    <row r="32" spans="2:8" x14ac:dyDescent="0.35">
      <c r="B32" s="5"/>
      <c r="C32" s="17"/>
      <c r="D32" s="17"/>
      <c r="F32" s="12" t="s">
        <v>41</v>
      </c>
      <c r="H32" s="17"/>
    </row>
    <row r="33" spans="2:8" x14ac:dyDescent="0.35">
      <c r="B33" s="5"/>
      <c r="C33" s="17"/>
      <c r="D33" s="17"/>
      <c r="F33" s="12" t="s">
        <v>43</v>
      </c>
      <c r="H33" s="17"/>
    </row>
    <row r="34" spans="2:8" x14ac:dyDescent="0.35">
      <c r="B34" s="5"/>
      <c r="C34" s="17"/>
      <c r="D34" s="17"/>
      <c r="F34" s="12" t="s">
        <v>44</v>
      </c>
      <c r="H34" s="17"/>
    </row>
    <row r="35" spans="2:8" x14ac:dyDescent="0.35">
      <c r="B35" s="5"/>
      <c r="C35" s="17"/>
      <c r="D35" s="17"/>
      <c r="F35" s="12"/>
      <c r="H35" s="17"/>
    </row>
    <row r="36" spans="2:8" x14ac:dyDescent="0.35">
      <c r="B36" s="5" t="s">
        <v>39</v>
      </c>
      <c r="C36" s="17">
        <v>114985000</v>
      </c>
      <c r="D36" s="16">
        <v>114985000</v>
      </c>
      <c r="E36" t="s">
        <v>26</v>
      </c>
      <c r="F36" s="12" t="s">
        <v>45</v>
      </c>
      <c r="H36" s="16">
        <v>5984045.5800000001</v>
      </c>
    </row>
    <row r="37" spans="2:8" x14ac:dyDescent="0.35">
      <c r="B37" s="5"/>
      <c r="C37" s="1"/>
      <c r="D37" s="17"/>
      <c r="F37" s="12" t="s">
        <v>46</v>
      </c>
      <c r="H37" s="17"/>
    </row>
    <row r="38" spans="2:8" x14ac:dyDescent="0.35">
      <c r="B38" s="5"/>
      <c r="C38" s="1"/>
      <c r="D38" s="1"/>
      <c r="F38" s="12"/>
      <c r="H38" s="1"/>
    </row>
    <row r="39" spans="2:8" ht="15" thickBot="1" x14ac:dyDescent="0.4">
      <c r="C39" s="1"/>
      <c r="D39" s="4">
        <f>SUM(D9:D37)</f>
        <v>538735000</v>
      </c>
      <c r="G39" t="s">
        <v>40</v>
      </c>
      <c r="H39" s="4">
        <f>SUM(H9:H37)</f>
        <v>36490541.460000001</v>
      </c>
    </row>
    <row r="40" spans="2:8" ht="15" thickTop="1" x14ac:dyDescent="0.35">
      <c r="H40" s="11"/>
    </row>
    <row r="41" spans="2:8" x14ac:dyDescent="0.35">
      <c r="H41" s="11"/>
    </row>
    <row r="42" spans="2:8" x14ac:dyDescent="0.35">
      <c r="B42" s="3" t="s">
        <v>17</v>
      </c>
      <c r="H42" s="11"/>
    </row>
    <row r="43" spans="2:8" x14ac:dyDescent="0.35">
      <c r="B43" s="3" t="s">
        <v>47</v>
      </c>
    </row>
    <row r="44" spans="2:8" x14ac:dyDescent="0.35">
      <c r="B44" s="3" t="s">
        <v>48</v>
      </c>
    </row>
    <row r="45" spans="2:8" x14ac:dyDescent="0.35">
      <c r="B45" s="14" t="s">
        <v>49</v>
      </c>
    </row>
    <row r="46" spans="2:8" x14ac:dyDescent="0.35">
      <c r="B46" s="3" t="s">
        <v>50</v>
      </c>
      <c r="C46" s="18"/>
      <c r="D46" s="18"/>
      <c r="E46" s="18"/>
      <c r="F46" s="18"/>
    </row>
    <row r="47" spans="2:8" x14ac:dyDescent="0.35">
      <c r="B47" s="3" t="s">
        <v>51</v>
      </c>
    </row>
    <row r="49" spans="2:4" x14ac:dyDescent="0.35">
      <c r="D49" t="s">
        <v>40</v>
      </c>
    </row>
    <row r="51" spans="2:4" x14ac:dyDescent="0.35">
      <c r="B51" t="s">
        <v>40</v>
      </c>
    </row>
  </sheetData>
  <pageMargins left="0" right="0" top="0.5" bottom="0" header="0.3" footer="0.3"/>
  <pageSetup scale="83" orientation="landscape" r:id="rId1"/>
  <headerFooter>
    <oddHeader>&amp;R&amp;"-,Italic"&amp;8&amp;Z&amp;F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FY2021</vt:lpstr>
      <vt:lpstr>'FY2021'!Print_Area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Kempa</dc:creator>
  <cp:lastModifiedBy>Marianne Cunningham</cp:lastModifiedBy>
  <cp:lastPrinted>2020-11-10T19:52:29Z</cp:lastPrinted>
  <dcterms:created xsi:type="dcterms:W3CDTF">2013-07-15T15:44:32Z</dcterms:created>
  <dcterms:modified xsi:type="dcterms:W3CDTF">2021-11-08T16:09:41Z</dcterms:modified>
</cp:coreProperties>
</file>